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\Documents\SynologyDrive\MV\Roland\2022\freie schulen\stark trotz corona\schulbudget\antrag schulen\"/>
    </mc:Choice>
  </mc:AlternateContent>
  <xr:revisionPtr revIDLastSave="0" documentId="13_ncr:1_{CF666CB0-C52A-424D-949D-CE03A02053B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chulbudget 2022" sheetId="1" r:id="rId1"/>
    <sheet name="fuws 202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2" l="1"/>
  <c r="N17" i="2"/>
  <c r="F17" i="2"/>
  <c r="H17" i="2" s="1"/>
  <c r="N16" i="2"/>
  <c r="F16" i="2"/>
  <c r="H16" i="2" s="1"/>
  <c r="N15" i="2"/>
  <c r="F15" i="2"/>
  <c r="H15" i="2" s="1"/>
  <c r="N14" i="2"/>
  <c r="F14" i="2"/>
  <c r="H14" i="2" s="1"/>
  <c r="N13" i="2"/>
  <c r="H13" i="2"/>
  <c r="F13" i="2"/>
  <c r="N12" i="2"/>
  <c r="F12" i="2"/>
  <c r="H12" i="2" s="1"/>
  <c r="N11" i="2"/>
  <c r="F11" i="2"/>
  <c r="H11" i="2" s="1"/>
  <c r="N10" i="2"/>
  <c r="F10" i="2"/>
  <c r="H10" i="2" s="1"/>
  <c r="N9" i="2"/>
  <c r="F9" i="2"/>
  <c r="H9" i="2" s="1"/>
  <c r="N8" i="2"/>
  <c r="F8" i="2"/>
  <c r="H8" i="2" s="1"/>
  <c r="N7" i="2"/>
  <c r="F7" i="2"/>
  <c r="F8" i="1"/>
  <c r="F9" i="1"/>
  <c r="F10" i="1"/>
  <c r="F11" i="1"/>
  <c r="F12" i="1"/>
  <c r="F13" i="1"/>
  <c r="H13" i="1" s="1"/>
  <c r="F14" i="1"/>
  <c r="F15" i="1"/>
  <c r="F16" i="1"/>
  <c r="F17" i="1"/>
  <c r="H10" i="1"/>
  <c r="H11" i="1"/>
  <c r="H12" i="1"/>
  <c r="H14" i="1"/>
  <c r="H15" i="1"/>
  <c r="N8" i="1"/>
  <c r="N9" i="1"/>
  <c r="N10" i="1"/>
  <c r="N11" i="1"/>
  <c r="N12" i="1"/>
  <c r="N13" i="1"/>
  <c r="N14" i="1"/>
  <c r="N15" i="1"/>
  <c r="N16" i="1"/>
  <c r="N17" i="1"/>
  <c r="N7" i="1"/>
  <c r="F18" i="2" l="1"/>
  <c r="H7" i="2"/>
  <c r="H18" i="2" s="1"/>
  <c r="H20" i="2" l="1"/>
  <c r="H17" i="1" l="1"/>
  <c r="H16" i="1"/>
  <c r="H9" i="1"/>
  <c r="H8" i="1"/>
  <c r="F7" i="1"/>
  <c r="F18" i="1" l="1"/>
  <c r="H7" i="1"/>
  <c r="H18" i="1" s="1"/>
  <c r="H19" i="1" s="1"/>
  <c r="H20" i="1" s="1"/>
</calcChain>
</file>

<file path=xl/sharedStrings.xml><?xml version="1.0" encoding="utf-8"?>
<sst xmlns="http://schemas.openxmlformats.org/spreadsheetml/2006/main" count="88" uniqueCount="56">
  <si>
    <t>Projekt</t>
  </si>
  <si>
    <t>Zeitumfang</t>
  </si>
  <si>
    <t>Stunden</t>
  </si>
  <si>
    <t>Personalstunden</t>
  </si>
  <si>
    <t>Arbeitgeberkosten</t>
  </si>
  <si>
    <t>pro Stunde</t>
  </si>
  <si>
    <t>insgesamt</t>
  </si>
  <si>
    <t>Sachkostenpauschale (6%)</t>
  </si>
  <si>
    <t>Fördersumme</t>
  </si>
  <si>
    <t>??P??</t>
  </si>
  <si>
    <t>Schule:</t>
  </si>
  <si>
    <t>Schulnummer:</t>
  </si>
  <si>
    <t>Datum/Zeitraum</t>
  </si>
  <si>
    <t>Qualifikation Lehrkraft</t>
  </si>
  <si>
    <t>Master o.ä.</t>
  </si>
  <si>
    <t>Bachelor o.ä.</t>
  </si>
  <si>
    <t>Teilnehmer:innen</t>
  </si>
  <si>
    <t>Jahrgänge</t>
  </si>
  <si>
    <t>Jungen</t>
  </si>
  <si>
    <t>Mädchen</t>
  </si>
  <si>
    <t>divers</t>
  </si>
  <si>
    <t>SuS ins.</t>
  </si>
  <si>
    <t>Lehrkräfte</t>
  </si>
  <si>
    <t>Fachbezug</t>
  </si>
  <si>
    <t>Fachbezug in %</t>
  </si>
  <si>
    <t>Psychosoz in %</t>
  </si>
  <si>
    <t>Fächer</t>
  </si>
  <si>
    <t xml:space="preserve">Musterschule </t>
  </si>
  <si>
    <t>Maßnahmen "Schulbudget" 2022</t>
  </si>
  <si>
    <t>Lernförderung Mathe</t>
  </si>
  <si>
    <t>1.1.-31.12.22</t>
  </si>
  <si>
    <t>4-6</t>
  </si>
  <si>
    <t>1/2</t>
  </si>
  <si>
    <t>Mathematik</t>
  </si>
  <si>
    <t>Projekt: Wir kochen!</t>
  </si>
  <si>
    <t>2./3.6.22</t>
  </si>
  <si>
    <t>2 Tage á 5h</t>
  </si>
  <si>
    <t>Studierende</t>
  </si>
  <si>
    <t>Kletterpark</t>
  </si>
  <si>
    <t>6h</t>
  </si>
  <si>
    <t>5</t>
  </si>
  <si>
    <t>Mathematik, Deutsch, Arbeitslehre</t>
  </si>
  <si>
    <t>Mathematik, Sport</t>
  </si>
  <si>
    <t xml:space="preserve">4h pro Woche (30 Wochen): 120 Stunden </t>
  </si>
  <si>
    <t>Maßnahmen "Ferien- und Wochenendschule" 2022</t>
  </si>
  <si>
    <t>Ferienschule Englisch</t>
  </si>
  <si>
    <t>11.-14.4.22</t>
  </si>
  <si>
    <t>4 Tage á 6h</t>
  </si>
  <si>
    <t>9/10</t>
  </si>
  <si>
    <t>Englisch</t>
  </si>
  <si>
    <t>Lesenacht am Wochenende</t>
  </si>
  <si>
    <t>18./19.6.22</t>
  </si>
  <si>
    <t>2 Tage á 4h</t>
  </si>
  <si>
    <t>Deutsch</t>
  </si>
  <si>
    <t>Ausflug in den Kletterpark</t>
  </si>
  <si>
    <t>Sachkostenpauschale (5%)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</si>
</sst>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/>
    <xf numFmtId="4" fontId="3" fillId="0" borderId="0" xfId="0" applyNumberFormat="1" applyFont="1"/>
    <xf numFmtId="0" fontId="2" fillId="0" borderId="0" xfId="0" applyFont="1" applyAlignment="1">
      <alignment horizontal="left"/>
    </xf>
    <xf numFmtId="0" fontId="5" fillId="0" borderId="0" xfId="0" applyFont="1" applyAlignment="1"/>
    <xf numFmtId="0" fontId="4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wrapText="1"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0"/>
  <sheetViews>
    <sheetView tabSelected="1" zoomScaleNormal="100" workbookViewId="0">
      <selection activeCell="B14" sqref="B14"/>
    </sheetView>
  </sheetViews>
  <sheetFormatPr baseColWidth="10" defaultRowHeight="15" x14ac:dyDescent="0.25"/>
  <cols>
    <col min="1" max="1" width="24.625" style="2" bestFit="1" customWidth="1"/>
    <col min="2" max="2" width="21" style="8" bestFit="1" customWidth="1"/>
    <col min="3" max="3" width="35.125" style="2" customWidth="1"/>
    <col min="4" max="4" width="9.25" style="8" customWidth="1"/>
    <col min="5" max="5" width="10.625" style="8" customWidth="1"/>
    <col min="6" max="6" width="15.75" style="8" customWidth="1"/>
    <col min="7" max="7" width="12" style="2" customWidth="1"/>
    <col min="8" max="8" width="11" style="2"/>
    <col min="9" max="9" width="19.125" style="2" customWidth="1"/>
    <col min="10" max="14" width="8.625" style="8" customWidth="1"/>
    <col min="15" max="15" width="24.25" style="2" customWidth="1"/>
    <col min="16" max="16" width="13" style="8" customWidth="1"/>
    <col min="17" max="17" width="13.25" style="8" customWidth="1"/>
    <col min="18" max="16384" width="11" style="2"/>
  </cols>
  <sheetData>
    <row r="1" spans="1:17" s="3" customFormat="1" ht="18.75" x14ac:dyDescent="0.3">
      <c r="A1" s="12" t="s">
        <v>28</v>
      </c>
      <c r="B1" s="14"/>
      <c r="C1" s="12"/>
      <c r="D1" s="14"/>
      <c r="E1" s="12"/>
      <c r="F1" s="12"/>
      <c r="G1" s="12"/>
      <c r="H1" s="2"/>
      <c r="J1" s="15"/>
      <c r="K1" s="15"/>
      <c r="L1" s="15"/>
      <c r="M1" s="15"/>
      <c r="N1" s="15"/>
      <c r="P1" s="15"/>
      <c r="Q1" s="15"/>
    </row>
    <row r="2" spans="1:17" s="3" customFormat="1" x14ac:dyDescent="0.25">
      <c r="A2" s="1" t="s">
        <v>10</v>
      </c>
      <c r="B2" s="11" t="s">
        <v>27</v>
      </c>
      <c r="C2" s="4"/>
      <c r="D2" s="7"/>
      <c r="E2" s="4"/>
      <c r="F2" s="4"/>
      <c r="G2" s="4"/>
      <c r="H2" s="2"/>
      <c r="J2" s="15"/>
      <c r="K2" s="15"/>
      <c r="L2" s="15"/>
      <c r="M2" s="15"/>
      <c r="N2" s="15"/>
      <c r="P2" s="15"/>
      <c r="Q2" s="15"/>
    </row>
    <row r="3" spans="1:17" s="3" customFormat="1" x14ac:dyDescent="0.25">
      <c r="A3" s="1" t="s">
        <v>11</v>
      </c>
      <c r="B3" s="11" t="s">
        <v>9</v>
      </c>
      <c r="C3" s="4"/>
      <c r="D3" s="7"/>
      <c r="E3" s="4"/>
      <c r="F3" s="4"/>
      <c r="G3" s="4"/>
      <c r="H3" s="2"/>
      <c r="J3" s="15"/>
      <c r="K3" s="15"/>
      <c r="L3" s="15"/>
      <c r="M3" s="15"/>
      <c r="N3" s="15"/>
      <c r="P3" s="15"/>
      <c r="Q3" s="15"/>
    </row>
    <row r="5" spans="1:17" x14ac:dyDescent="0.25">
      <c r="A5" s="5" t="s">
        <v>0</v>
      </c>
      <c r="B5" s="7" t="s">
        <v>12</v>
      </c>
      <c r="C5" s="6" t="s">
        <v>1</v>
      </c>
      <c r="D5" s="7" t="s">
        <v>2</v>
      </c>
      <c r="E5" s="7" t="s">
        <v>22</v>
      </c>
      <c r="F5" s="7" t="s">
        <v>3</v>
      </c>
      <c r="G5" s="16" t="s">
        <v>4</v>
      </c>
      <c r="H5" s="16"/>
      <c r="I5" s="5" t="s">
        <v>13</v>
      </c>
      <c r="J5" s="4" t="s">
        <v>16</v>
      </c>
      <c r="O5" s="5" t="s">
        <v>23</v>
      </c>
    </row>
    <row r="6" spans="1:17" x14ac:dyDescent="0.25">
      <c r="A6" s="5"/>
      <c r="B6" s="7"/>
      <c r="C6" s="5"/>
      <c r="E6" s="7"/>
      <c r="F6" s="7"/>
      <c r="G6" s="1" t="s">
        <v>5</v>
      </c>
      <c r="H6" s="1" t="s">
        <v>6</v>
      </c>
      <c r="J6" s="8" t="s">
        <v>17</v>
      </c>
      <c r="K6" s="8" t="s">
        <v>18</v>
      </c>
      <c r="L6" s="8" t="s">
        <v>19</v>
      </c>
      <c r="M6" s="8" t="s">
        <v>20</v>
      </c>
      <c r="N6" s="8" t="s">
        <v>21</v>
      </c>
      <c r="O6" s="2" t="s">
        <v>26</v>
      </c>
      <c r="P6" s="8" t="s">
        <v>24</v>
      </c>
      <c r="Q6" s="8" t="s">
        <v>25</v>
      </c>
    </row>
    <row r="7" spans="1:17" x14ac:dyDescent="0.25">
      <c r="A7" s="13" t="s">
        <v>29</v>
      </c>
      <c r="B7" s="19" t="s">
        <v>30</v>
      </c>
      <c r="C7" s="13" t="s">
        <v>43</v>
      </c>
      <c r="D7" s="8">
        <v>120</v>
      </c>
      <c r="E7" s="8">
        <v>1</v>
      </c>
      <c r="F7" s="8">
        <f>D7*E7</f>
        <v>120</v>
      </c>
      <c r="G7" s="2">
        <v>40</v>
      </c>
      <c r="H7" s="9">
        <f>F7*G7</f>
        <v>4800</v>
      </c>
      <c r="I7" s="2" t="s">
        <v>14</v>
      </c>
      <c r="J7" s="18" t="s">
        <v>31</v>
      </c>
      <c r="K7" s="8">
        <v>3</v>
      </c>
      <c r="L7" s="8">
        <v>4</v>
      </c>
      <c r="M7" s="8">
        <v>1</v>
      </c>
      <c r="N7" s="8">
        <f>SUM(K7:M7)</f>
        <v>8</v>
      </c>
      <c r="O7" s="3" t="s">
        <v>33</v>
      </c>
      <c r="P7" s="8">
        <v>100</v>
      </c>
      <c r="Q7" s="8">
        <v>0</v>
      </c>
    </row>
    <row r="8" spans="1:17" ht="30" x14ac:dyDescent="0.25">
      <c r="A8" s="13" t="s">
        <v>34</v>
      </c>
      <c r="B8" s="19" t="s">
        <v>35</v>
      </c>
      <c r="C8" s="13" t="s">
        <v>36</v>
      </c>
      <c r="D8" s="8">
        <v>10</v>
      </c>
      <c r="E8" s="8">
        <v>1</v>
      </c>
      <c r="F8" s="8">
        <f t="shared" ref="F8:F17" si="0">D8*E8</f>
        <v>10</v>
      </c>
      <c r="G8" s="2">
        <v>30</v>
      </c>
      <c r="H8" s="9">
        <f>F8*G8</f>
        <v>300</v>
      </c>
      <c r="I8" s="2" t="s">
        <v>15</v>
      </c>
      <c r="J8" s="18" t="s">
        <v>32</v>
      </c>
      <c r="K8" s="8">
        <v>5</v>
      </c>
      <c r="L8" s="8">
        <v>5</v>
      </c>
      <c r="M8" s="8">
        <v>0</v>
      </c>
      <c r="N8" s="8">
        <f t="shared" ref="N8:N17" si="1">SUM(K8:M8)</f>
        <v>10</v>
      </c>
      <c r="O8" s="3" t="s">
        <v>41</v>
      </c>
      <c r="P8" s="8">
        <v>50</v>
      </c>
      <c r="Q8" s="8">
        <v>50</v>
      </c>
    </row>
    <row r="9" spans="1:17" x14ac:dyDescent="0.25">
      <c r="A9" s="13" t="s">
        <v>38</v>
      </c>
      <c r="B9" s="20">
        <v>44746</v>
      </c>
      <c r="C9" s="13" t="s">
        <v>39</v>
      </c>
      <c r="D9" s="8">
        <v>6</v>
      </c>
      <c r="E9" s="8">
        <v>2</v>
      </c>
      <c r="F9" s="8">
        <f t="shared" si="0"/>
        <v>12</v>
      </c>
      <c r="G9" s="2">
        <v>18</v>
      </c>
      <c r="H9" s="9">
        <f>F9*G9</f>
        <v>216</v>
      </c>
      <c r="I9" s="2" t="s">
        <v>37</v>
      </c>
      <c r="J9" s="18" t="s">
        <v>40</v>
      </c>
      <c r="K9" s="8">
        <v>8</v>
      </c>
      <c r="L9" s="8">
        <v>6</v>
      </c>
      <c r="M9" s="8">
        <v>2</v>
      </c>
      <c r="N9" s="8">
        <f t="shared" si="1"/>
        <v>16</v>
      </c>
      <c r="O9" s="3" t="s">
        <v>42</v>
      </c>
      <c r="P9" s="8">
        <v>25</v>
      </c>
      <c r="Q9" s="8">
        <v>75</v>
      </c>
    </row>
    <row r="10" spans="1:17" x14ac:dyDescent="0.25">
      <c r="A10" s="13"/>
      <c r="B10" s="19"/>
      <c r="C10" s="13"/>
      <c r="F10" s="8">
        <f t="shared" si="0"/>
        <v>0</v>
      </c>
      <c r="H10" s="9">
        <f t="shared" ref="H10:H15" si="2">F10*G10</f>
        <v>0</v>
      </c>
      <c r="J10" s="18"/>
      <c r="N10" s="8">
        <f t="shared" si="1"/>
        <v>0</v>
      </c>
      <c r="O10" s="3"/>
    </row>
    <row r="11" spans="1:17" x14ac:dyDescent="0.25">
      <c r="A11" s="13"/>
      <c r="B11" s="19"/>
      <c r="C11" s="13"/>
      <c r="F11" s="8">
        <f t="shared" si="0"/>
        <v>0</v>
      </c>
      <c r="H11" s="9">
        <f t="shared" si="2"/>
        <v>0</v>
      </c>
      <c r="J11" s="18"/>
      <c r="N11" s="8">
        <f t="shared" si="1"/>
        <v>0</v>
      </c>
      <c r="O11" s="3"/>
    </row>
    <row r="12" spans="1:17" x14ac:dyDescent="0.25">
      <c r="A12" s="13"/>
      <c r="B12" s="19"/>
      <c r="C12" s="13"/>
      <c r="F12" s="8">
        <f t="shared" si="0"/>
        <v>0</v>
      </c>
      <c r="H12" s="9">
        <f t="shared" si="2"/>
        <v>0</v>
      </c>
      <c r="J12" s="18"/>
      <c r="N12" s="8">
        <f t="shared" si="1"/>
        <v>0</v>
      </c>
      <c r="O12" s="3"/>
    </row>
    <row r="13" spans="1:17" x14ac:dyDescent="0.25">
      <c r="A13" s="13"/>
      <c r="B13" s="19"/>
      <c r="C13" s="13"/>
      <c r="F13" s="8">
        <f t="shared" si="0"/>
        <v>0</v>
      </c>
      <c r="H13" s="9">
        <f t="shared" si="2"/>
        <v>0</v>
      </c>
      <c r="J13" s="18"/>
      <c r="N13" s="8">
        <f t="shared" si="1"/>
        <v>0</v>
      </c>
      <c r="O13" s="3"/>
    </row>
    <row r="14" spans="1:17" x14ac:dyDescent="0.25">
      <c r="A14" s="13"/>
      <c r="B14" s="19"/>
      <c r="C14" s="13"/>
      <c r="F14" s="8">
        <f t="shared" si="0"/>
        <v>0</v>
      </c>
      <c r="H14" s="9">
        <f t="shared" si="2"/>
        <v>0</v>
      </c>
      <c r="J14" s="18"/>
      <c r="N14" s="8">
        <f t="shared" si="1"/>
        <v>0</v>
      </c>
      <c r="O14" s="3"/>
    </row>
    <row r="15" spans="1:17" x14ac:dyDescent="0.25">
      <c r="A15" s="13"/>
      <c r="B15" s="19"/>
      <c r="C15" s="13"/>
      <c r="F15" s="8">
        <f t="shared" si="0"/>
        <v>0</v>
      </c>
      <c r="H15" s="9">
        <f t="shared" si="2"/>
        <v>0</v>
      </c>
      <c r="J15" s="18"/>
      <c r="N15" s="8">
        <f t="shared" si="1"/>
        <v>0</v>
      </c>
      <c r="O15" s="3"/>
    </row>
    <row r="16" spans="1:17" x14ac:dyDescent="0.25">
      <c r="A16" s="3"/>
      <c r="B16" s="21"/>
      <c r="C16" s="13"/>
      <c r="F16" s="8">
        <f t="shared" si="0"/>
        <v>0</v>
      </c>
      <c r="H16" s="9">
        <f>F16*G16</f>
        <v>0</v>
      </c>
      <c r="J16" s="18"/>
      <c r="N16" s="8">
        <f t="shared" si="1"/>
        <v>0</v>
      </c>
      <c r="O16" s="3"/>
    </row>
    <row r="17" spans="1:15" x14ac:dyDescent="0.25">
      <c r="A17" s="3"/>
      <c r="B17" s="21"/>
      <c r="C17" s="13"/>
      <c r="F17" s="8">
        <f t="shared" si="0"/>
        <v>0</v>
      </c>
      <c r="H17" s="9">
        <f>F17*G17</f>
        <v>0</v>
      </c>
      <c r="J17" s="18"/>
      <c r="N17" s="8">
        <f t="shared" si="1"/>
        <v>0</v>
      </c>
      <c r="O17" s="3"/>
    </row>
    <row r="18" spans="1:15" x14ac:dyDescent="0.25">
      <c r="A18" s="5"/>
      <c r="F18" s="7">
        <f>SUM(F7:F17)</f>
        <v>142</v>
      </c>
      <c r="H18" s="10">
        <f>SUM(H7:H17)</f>
        <v>5316</v>
      </c>
    </row>
    <row r="19" spans="1:15" x14ac:dyDescent="0.25">
      <c r="G19" s="1" t="s">
        <v>7</v>
      </c>
      <c r="H19" s="9">
        <f>H18*0.06</f>
        <v>318.95999999999998</v>
      </c>
    </row>
    <row r="20" spans="1:15" x14ac:dyDescent="0.25">
      <c r="G20" s="1" t="s">
        <v>8</v>
      </c>
      <c r="H20" s="10">
        <f>H18+H19</f>
        <v>5634.96</v>
      </c>
    </row>
  </sheetData>
  <mergeCells count="1">
    <mergeCell ref="G5:H5"/>
  </mergeCells>
  <phoneticPr fontId="6" type="noConversion"/>
  <dataValidations count="1">
    <dataValidation type="list" showInputMessage="1" showErrorMessage="1" promptTitle="Bitte auswählen" prompt="Hier bitte einen Wert aus der Liste anklicken" sqref="I7:I17" xr:uid="{36EA72C7-D627-4332-ADBB-E5A99297A2E2}">
      <formula1>"Master o.ä., Bachelor o.ä., Facharbeiter, Studierende, Schüler*innen"</formula1>
    </dataValidation>
  </dataValidations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48E16-1B0F-4630-941A-A9BF3FEF9850}">
  <sheetPr>
    <pageSetUpPr fitToPage="1"/>
  </sheetPr>
  <dimension ref="A1:Q20"/>
  <sheetViews>
    <sheetView zoomScaleNormal="100" workbookViewId="0">
      <selection activeCell="H20" sqref="H20"/>
    </sheetView>
  </sheetViews>
  <sheetFormatPr baseColWidth="10" defaultRowHeight="15" x14ac:dyDescent="0.25"/>
  <cols>
    <col min="1" max="1" width="24.625" style="2" bestFit="1" customWidth="1"/>
    <col min="2" max="2" width="21" style="8" bestFit="1" customWidth="1"/>
    <col min="3" max="3" width="35.125" style="2" customWidth="1"/>
    <col min="4" max="4" width="9.25" style="8" customWidth="1"/>
    <col min="5" max="5" width="10.625" style="8" customWidth="1"/>
    <col min="6" max="6" width="15.75" style="8" customWidth="1"/>
    <col min="7" max="7" width="12" style="2" customWidth="1"/>
    <col min="8" max="8" width="11" style="2"/>
    <col min="9" max="9" width="19.125" style="2" customWidth="1"/>
    <col min="10" max="14" width="8.625" style="8" customWidth="1"/>
    <col min="15" max="15" width="24.25" style="2" customWidth="1"/>
    <col min="16" max="16" width="13" style="8" customWidth="1"/>
    <col min="17" max="17" width="13.25" style="8" customWidth="1"/>
    <col min="18" max="16384" width="11" style="2"/>
  </cols>
  <sheetData>
    <row r="1" spans="1:17" s="3" customFormat="1" ht="18.75" x14ac:dyDescent="0.3">
      <c r="A1" s="12" t="s">
        <v>44</v>
      </c>
      <c r="B1" s="14"/>
      <c r="C1" s="12"/>
      <c r="D1" s="14"/>
      <c r="E1" s="12"/>
      <c r="F1" s="12"/>
      <c r="G1" s="12"/>
      <c r="H1" s="2"/>
      <c r="J1" s="15"/>
      <c r="K1" s="15"/>
      <c r="L1" s="15"/>
      <c r="M1" s="15"/>
      <c r="N1" s="15"/>
      <c r="P1" s="15"/>
      <c r="Q1" s="15"/>
    </row>
    <row r="2" spans="1:17" s="3" customFormat="1" x14ac:dyDescent="0.25">
      <c r="A2" s="1" t="s">
        <v>10</v>
      </c>
      <c r="B2" s="11" t="s">
        <v>27</v>
      </c>
      <c r="C2" s="4"/>
      <c r="D2" s="7"/>
      <c r="E2" s="4"/>
      <c r="F2" s="4"/>
      <c r="G2" s="4"/>
      <c r="H2" s="2"/>
      <c r="J2" s="15"/>
      <c r="K2" s="15"/>
      <c r="L2" s="15"/>
      <c r="M2" s="15"/>
      <c r="N2" s="15"/>
      <c r="P2" s="15"/>
      <c r="Q2" s="15"/>
    </row>
    <row r="3" spans="1:17" s="3" customFormat="1" x14ac:dyDescent="0.25">
      <c r="A3" s="1" t="s">
        <v>11</v>
      </c>
      <c r="B3" s="11" t="s">
        <v>9</v>
      </c>
      <c r="C3" s="4"/>
      <c r="D3" s="7"/>
      <c r="E3" s="4"/>
      <c r="F3" s="4"/>
      <c r="G3" s="4"/>
      <c r="H3" s="2"/>
      <c r="J3" s="15"/>
      <c r="K3" s="15"/>
      <c r="L3" s="15"/>
      <c r="M3" s="15"/>
      <c r="N3" s="15"/>
      <c r="P3" s="15"/>
      <c r="Q3" s="15"/>
    </row>
    <row r="5" spans="1:17" x14ac:dyDescent="0.25">
      <c r="A5" s="5" t="s">
        <v>0</v>
      </c>
      <c r="B5" s="7" t="s">
        <v>12</v>
      </c>
      <c r="C5" s="6" t="s">
        <v>1</v>
      </c>
      <c r="D5" s="7" t="s">
        <v>2</v>
      </c>
      <c r="E5" s="7" t="s">
        <v>22</v>
      </c>
      <c r="F5" s="7" t="s">
        <v>3</v>
      </c>
      <c r="G5" s="16" t="s">
        <v>4</v>
      </c>
      <c r="H5" s="16"/>
      <c r="I5" s="5" t="s">
        <v>13</v>
      </c>
      <c r="J5" s="4" t="s">
        <v>16</v>
      </c>
      <c r="O5" s="5" t="s">
        <v>23</v>
      </c>
    </row>
    <row r="6" spans="1:17" x14ac:dyDescent="0.25">
      <c r="A6" s="5"/>
      <c r="B6" s="7"/>
      <c r="C6" s="5"/>
      <c r="E6" s="7"/>
      <c r="F6" s="7"/>
      <c r="G6" s="1" t="s">
        <v>5</v>
      </c>
      <c r="H6" s="1" t="s">
        <v>6</v>
      </c>
      <c r="J6" s="8" t="s">
        <v>17</v>
      </c>
      <c r="K6" s="8" t="s">
        <v>18</v>
      </c>
      <c r="L6" s="8" t="s">
        <v>19</v>
      </c>
      <c r="M6" s="8" t="s">
        <v>20</v>
      </c>
      <c r="N6" s="8" t="s">
        <v>21</v>
      </c>
      <c r="O6" s="2" t="s">
        <v>26</v>
      </c>
      <c r="P6" s="8" t="s">
        <v>24</v>
      </c>
      <c r="Q6" s="8" t="s">
        <v>25</v>
      </c>
    </row>
    <row r="7" spans="1:17" x14ac:dyDescent="0.25">
      <c r="A7" s="13" t="s">
        <v>45</v>
      </c>
      <c r="B7" s="19" t="s">
        <v>46</v>
      </c>
      <c r="C7" s="13" t="s">
        <v>47</v>
      </c>
      <c r="D7" s="8">
        <v>24</v>
      </c>
      <c r="E7" s="8">
        <v>2</v>
      </c>
      <c r="F7" s="8">
        <f>D7*E7</f>
        <v>48</v>
      </c>
      <c r="G7" s="2">
        <v>40</v>
      </c>
      <c r="H7" s="9">
        <f>F7*G7</f>
        <v>1920</v>
      </c>
      <c r="I7" s="2" t="s">
        <v>14</v>
      </c>
      <c r="J7" s="22" t="s">
        <v>48</v>
      </c>
      <c r="K7" s="8">
        <v>8</v>
      </c>
      <c r="L7" s="8">
        <v>8</v>
      </c>
      <c r="M7" s="8">
        <v>1</v>
      </c>
      <c r="N7" s="8">
        <f>SUM(K7:M7)</f>
        <v>17</v>
      </c>
      <c r="O7" s="17" t="s">
        <v>49</v>
      </c>
      <c r="P7" s="8">
        <v>100</v>
      </c>
      <c r="Q7" s="8">
        <v>0</v>
      </c>
    </row>
    <row r="8" spans="1:17" x14ac:dyDescent="0.25">
      <c r="A8" s="13" t="s">
        <v>50</v>
      </c>
      <c r="B8" s="19" t="s">
        <v>51</v>
      </c>
      <c r="C8" s="13" t="s">
        <v>52</v>
      </c>
      <c r="D8" s="8">
        <v>8</v>
      </c>
      <c r="E8" s="8">
        <v>1</v>
      </c>
      <c r="F8" s="8">
        <f t="shared" ref="F8:F17" si="0">D8*E8</f>
        <v>8</v>
      </c>
      <c r="G8" s="2">
        <v>30</v>
      </c>
      <c r="H8" s="9">
        <f>F8*G8</f>
        <v>240</v>
      </c>
      <c r="I8" s="2" t="s">
        <v>15</v>
      </c>
      <c r="J8" s="22" t="s">
        <v>40</v>
      </c>
      <c r="K8" s="8">
        <v>5</v>
      </c>
      <c r="L8" s="8">
        <v>5</v>
      </c>
      <c r="M8" s="8">
        <v>0</v>
      </c>
      <c r="N8" s="8">
        <f t="shared" ref="N8:N17" si="1">SUM(K8:M8)</f>
        <v>10</v>
      </c>
      <c r="O8" s="17" t="s">
        <v>53</v>
      </c>
      <c r="P8" s="8">
        <v>75</v>
      </c>
      <c r="Q8" s="8">
        <v>25</v>
      </c>
    </row>
    <row r="9" spans="1:17" x14ac:dyDescent="0.25">
      <c r="A9" s="13" t="s">
        <v>54</v>
      </c>
      <c r="B9" s="20">
        <v>44744</v>
      </c>
      <c r="C9" s="13" t="s">
        <v>39</v>
      </c>
      <c r="D9" s="8">
        <v>6</v>
      </c>
      <c r="E9" s="8">
        <v>2</v>
      </c>
      <c r="F9" s="8">
        <f t="shared" si="0"/>
        <v>12</v>
      </c>
      <c r="G9" s="2">
        <v>18</v>
      </c>
      <c r="H9" s="9">
        <f>F9*G9</f>
        <v>216</v>
      </c>
      <c r="I9" s="2" t="s">
        <v>37</v>
      </c>
      <c r="J9" s="18" t="s">
        <v>40</v>
      </c>
      <c r="K9" s="8">
        <v>8</v>
      </c>
      <c r="L9" s="8">
        <v>6</v>
      </c>
      <c r="M9" s="8">
        <v>2</v>
      </c>
      <c r="N9" s="8">
        <f t="shared" si="1"/>
        <v>16</v>
      </c>
      <c r="O9" s="3" t="s">
        <v>42</v>
      </c>
      <c r="P9" s="8">
        <v>25</v>
      </c>
      <c r="Q9" s="8">
        <v>75</v>
      </c>
    </row>
    <row r="10" spans="1:17" x14ac:dyDescent="0.25">
      <c r="A10" s="13"/>
      <c r="B10" s="19"/>
      <c r="C10" s="13"/>
      <c r="F10" s="8">
        <f t="shared" si="0"/>
        <v>0</v>
      </c>
      <c r="H10" s="9">
        <f t="shared" ref="H10:H15" si="2">F10*G10</f>
        <v>0</v>
      </c>
      <c r="J10" s="18"/>
      <c r="N10" s="8">
        <f t="shared" si="1"/>
        <v>0</v>
      </c>
      <c r="O10" s="3"/>
    </row>
    <row r="11" spans="1:17" x14ac:dyDescent="0.25">
      <c r="A11" s="13"/>
      <c r="B11" s="19"/>
      <c r="C11" s="13"/>
      <c r="F11" s="8">
        <f t="shared" si="0"/>
        <v>0</v>
      </c>
      <c r="H11" s="9">
        <f t="shared" si="2"/>
        <v>0</v>
      </c>
      <c r="J11" s="18"/>
      <c r="N11" s="8">
        <f t="shared" si="1"/>
        <v>0</v>
      </c>
      <c r="O11" s="3"/>
    </row>
    <row r="12" spans="1:17" x14ac:dyDescent="0.25">
      <c r="A12" s="13"/>
      <c r="B12" s="19"/>
      <c r="C12" s="13"/>
      <c r="F12" s="8">
        <f t="shared" si="0"/>
        <v>0</v>
      </c>
      <c r="H12" s="9">
        <f t="shared" si="2"/>
        <v>0</v>
      </c>
      <c r="J12" s="18"/>
      <c r="N12" s="8">
        <f t="shared" si="1"/>
        <v>0</v>
      </c>
      <c r="O12" s="3"/>
    </row>
    <row r="13" spans="1:17" x14ac:dyDescent="0.25">
      <c r="A13" s="13"/>
      <c r="B13" s="19"/>
      <c r="C13" s="13"/>
      <c r="F13" s="8">
        <f t="shared" si="0"/>
        <v>0</v>
      </c>
      <c r="H13" s="9">
        <f t="shared" si="2"/>
        <v>0</v>
      </c>
      <c r="J13" s="18"/>
      <c r="N13" s="8">
        <f t="shared" si="1"/>
        <v>0</v>
      </c>
      <c r="O13" s="3"/>
    </row>
    <row r="14" spans="1:17" x14ac:dyDescent="0.25">
      <c r="A14" s="13"/>
      <c r="B14" s="19"/>
      <c r="C14" s="13"/>
      <c r="F14" s="8">
        <f t="shared" si="0"/>
        <v>0</v>
      </c>
      <c r="H14" s="9">
        <f t="shared" si="2"/>
        <v>0</v>
      </c>
      <c r="J14" s="18"/>
      <c r="N14" s="8">
        <f t="shared" si="1"/>
        <v>0</v>
      </c>
      <c r="O14" s="3"/>
    </row>
    <row r="15" spans="1:17" x14ac:dyDescent="0.25">
      <c r="A15" s="13"/>
      <c r="B15" s="19"/>
      <c r="C15" s="13"/>
      <c r="F15" s="8">
        <f t="shared" si="0"/>
        <v>0</v>
      </c>
      <c r="H15" s="9">
        <f t="shared" si="2"/>
        <v>0</v>
      </c>
      <c r="J15" s="18"/>
      <c r="N15" s="8">
        <f t="shared" si="1"/>
        <v>0</v>
      </c>
      <c r="O15" s="3"/>
    </row>
    <row r="16" spans="1:17" x14ac:dyDescent="0.25">
      <c r="A16" s="3"/>
      <c r="B16" s="21"/>
      <c r="C16" s="13"/>
      <c r="F16" s="8">
        <f t="shared" si="0"/>
        <v>0</v>
      </c>
      <c r="H16" s="9">
        <f>F16*G16</f>
        <v>0</v>
      </c>
      <c r="J16" s="18"/>
      <c r="N16" s="8">
        <f t="shared" si="1"/>
        <v>0</v>
      </c>
      <c r="O16" s="3"/>
    </row>
    <row r="17" spans="1:15" x14ac:dyDescent="0.25">
      <c r="A17" s="3"/>
      <c r="B17" s="21"/>
      <c r="C17" s="13"/>
      <c r="F17" s="8">
        <f t="shared" si="0"/>
        <v>0</v>
      </c>
      <c r="H17" s="9">
        <f>F17*G17</f>
        <v>0</v>
      </c>
      <c r="J17" s="18"/>
      <c r="N17" s="8">
        <f t="shared" si="1"/>
        <v>0</v>
      </c>
      <c r="O17" s="3"/>
    </row>
    <row r="18" spans="1:15" x14ac:dyDescent="0.25">
      <c r="A18" s="5"/>
      <c r="F18" s="7">
        <f>SUM(F7:F17)</f>
        <v>68</v>
      </c>
      <c r="H18" s="10">
        <f>SUM(H7:H17)</f>
        <v>2376</v>
      </c>
    </row>
    <row r="19" spans="1:15" x14ac:dyDescent="0.25">
      <c r="G19" s="23" t="s">
        <v>55</v>
      </c>
      <c r="H19" s="9">
        <f>H18*0.05</f>
        <v>118.80000000000001</v>
      </c>
    </row>
    <row r="20" spans="1:15" x14ac:dyDescent="0.25">
      <c r="G20" s="1" t="s">
        <v>8</v>
      </c>
      <c r="H20" s="10">
        <f>H18+H19</f>
        <v>2494.8000000000002</v>
      </c>
    </row>
  </sheetData>
  <mergeCells count="1">
    <mergeCell ref="G5:H5"/>
  </mergeCells>
  <dataValidations count="1">
    <dataValidation type="list" showInputMessage="1" showErrorMessage="1" promptTitle="Bitte auswählen" prompt="Hier bitte einen Wert aus der Liste anklicken" sqref="I7:I17" xr:uid="{3B401161-5C90-4193-A3AE-14177AB2C69B}">
      <formula1>"Master o.ä., Bachelor o.ä., Facharbeiter, Studierende, Schüler*innen"</formula1>
    </dataValidation>
  </dataValidation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schulbudget 2022</vt:lpstr>
      <vt:lpstr>fuws 2022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 daks</dc:creator>
  <cp:lastModifiedBy>Roland Kern</cp:lastModifiedBy>
  <cp:lastPrinted>2021-12-15T16:41:15Z</cp:lastPrinted>
  <dcterms:created xsi:type="dcterms:W3CDTF">2021-12-15T15:06:04Z</dcterms:created>
  <dcterms:modified xsi:type="dcterms:W3CDTF">2022-05-29T12:15:56Z</dcterms:modified>
</cp:coreProperties>
</file>